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Pipeline" sheetId="3" state="visible" r:id="rId5"/>
    <sheet name="Interaction Log" sheetId="4" state="visible" r:id="rId6"/>
    <sheet name="Follow-Up Queue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<sst xmlns="http://schemas.openxmlformats.org/spreadsheetml/2006/main" count="132" uniqueCount="115">
  <si>
    <t xml:space="preserve">SMLSHEETS.AI — MICRO-CRM STALKER</t>
  </si>
  <si>
    <t xml:space="preserve">AI-powered lead &amp; client tracker · Script Master Labs</t>
  </si>
  <si>
    <t xml:space="preserve">WHAT'S IN THIS WORKBOOK</t>
  </si>
  <si>
    <t xml:space="preserve">Dashboard</t>
  </si>
  <si>
    <t xml:space="preserve">Live pipeline summary: leads by stage, total pipeline value, follow-ups due</t>
  </si>
  <si>
    <t xml:space="preserve">Pipeline</t>
  </si>
  <si>
    <t xml:space="preserve">Every lead and client, tracked from first contact through closed deal</t>
  </si>
  <si>
    <t xml:space="preserve">Interaction Log</t>
  </si>
  <si>
    <t xml:space="preserve">Every touchpoint with a lead or client — calls, emails, meetings</t>
  </si>
  <si>
    <t xml:space="preserve">Follow-Up Queue</t>
  </si>
  <si>
    <t xml:space="preserve">Who needs a follow-up, ranked by how overdue it is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</si>
  <si>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</si>
  <si>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</si>
  <si>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</si>
  <si>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</si>
  <si>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Add every lead or prospect to the Pipeline tab as soon as you make contact</t>
  </si>
  <si>
    <t xml:space="preserve">2.</t>
  </si>
  <si>
    <t xml:space="preserve">Log each interaction (call, email, meeting) on the Interaction Log tab as it happens</t>
  </si>
  <si>
    <t xml:space="preserve">3.</t>
  </si>
  <si>
    <t xml:space="preserve">Move Stage forward as the relationship progresses: New → Contacted → Qualified → Proposal → Won/Lost</t>
  </si>
  <si>
    <t xml:space="preserve">4.</t>
  </si>
  <si>
    <t xml:space="preserve">Set Next Follow-Up dates so nothing goes cold without you noticing</t>
  </si>
  <si>
    <t xml:space="preserve">5.</t>
  </si>
  <si>
    <t xml:space="preserve">Check the Dashboard tab any time for your full pipeline picture</t>
  </si>
  <si>
    <t xml:space="preserve">WHY "STALKER" IS THE POINT</t>
  </si>
  <si>
    <t xml:space="preserve">Most leads aren't lost because they said no — they're lost because nobody followed up at the</t>
  </si>
  <si>
    <t xml:space="preserve">right time. This workbook exists to make sure every lead gets tracked persistently until it's</t>
  </si>
  <si>
    <t xml:space="preserve">genuinely won or genuinely dead, not just quietly forgotten.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</si>
  <si>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</si>
  <si>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</si>
  <si>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 Your client and lead data stays yours.</t>
  </si>
  <si>
    <t xml:space="preserve">SUPPORT</t>
  </si>
  <si>
    <t xml:space="preserve">ScriptMasterLabs@gmail.com  ·  scriptmasterlabs.com/smlsheets.html</t>
  </si>
  <si>
    <t xml:space="preserve">MICRO-CRM DASHBOARD</t>
  </si>
  <si>
    <t xml:space="preserve">PIPELINE BY STAGE</t>
  </si>
  <si>
    <t xml:space="preserve">New</t>
  </si>
  <si>
    <t xml:space="preserve">Contacted</t>
  </si>
  <si>
    <t xml:space="preserve">Qualified</t>
  </si>
  <si>
    <t xml:space="preserve">Proposal</t>
  </si>
  <si>
    <t xml:space="preserve">Won</t>
  </si>
  <si>
    <t xml:space="preserve">Lost</t>
  </si>
  <si>
    <t xml:space="preserve">PIPELINE VALUE</t>
  </si>
  <si>
    <t xml:space="preserve">Open Pipeline Value (not Won/Lost)</t>
  </si>
  <si>
    <t xml:space="preserve">Total Won</t>
  </si>
  <si>
    <t xml:space="preserve">Win Rate (Won / (Won+Lost))</t>
  </si>
  <si>
    <t xml:space="preserve">FOLLOW-UPS</t>
  </si>
  <si>
    <t xml:space="preserve">Overdue Right Now</t>
  </si>
  <si>
    <t xml:space="preserve">Due Within 3 Days</t>
  </si>
  <si>
    <t xml:space="preserve">PIPELINE — every lead and client</t>
  </si>
  <si>
    <t xml:space="preserve">Name</t>
  </si>
  <si>
    <t xml:space="preserve">Company</t>
  </si>
  <si>
    <t xml:space="preserve">Email</t>
  </si>
  <si>
    <t xml:space="preserve">Stage</t>
  </si>
  <si>
    <t xml:space="preserve">Deal Value</t>
  </si>
  <si>
    <t xml:space="preserve">Source</t>
  </si>
  <si>
    <t xml:space="preserve">Next Follow-Up</t>
  </si>
  <si>
    <t xml:space="preserve">Days Until Follow-Up</t>
  </si>
  <si>
    <t xml:space="preserve">Owner</t>
  </si>
  <si>
    <t xml:space="preserve">Notes</t>
  </si>
  <si>
    <t xml:space="preserve">Dana Whitfield</t>
  </si>
  <si>
    <t xml:space="preserve">Northbridge Logistics</t>
  </si>
  <si>
    <t xml:space="preserve">dana@northbridge.example</t>
  </si>
  <si>
    <t xml:space="preserve">Referral</t>
  </si>
  <si>
    <t xml:space="preserve">Timmy</t>
  </si>
  <si>
    <t xml:space="preserve">Sent proposal June 18, awaiting response</t>
  </si>
  <si>
    <t xml:space="preserve">Marcus Cole</t>
  </si>
  <si>
    <t xml:space="preserve">Cole &amp; Partners</t>
  </si>
  <si>
    <t xml:space="preserve">marcus@coleandpartners.example</t>
  </si>
  <si>
    <t xml:space="preserve">Cold Outreach</t>
  </si>
  <si>
    <t xml:space="preserve">Strong fit, budget confirmed</t>
  </si>
  <si>
    <t xml:space="preserve">Priya Anand</t>
  </si>
  <si>
    <t xml:space="preserve">Anand Consulting</t>
  </si>
  <si>
    <t xml:space="preserve">priya@anandconsulting.example</t>
  </si>
  <si>
    <t xml:space="preserve">Website Inquiry</t>
  </si>
  <si>
    <t xml:space="preserve">First call scheduled</t>
  </si>
  <si>
    <t xml:space="preserve">Jordan Lee</t>
  </si>
  <si>
    <t xml:space="preserve">Lee Manufacturing</t>
  </si>
  <si>
    <t xml:space="preserve">jordan@leemfg.example</t>
  </si>
  <si>
    <t xml:space="preserve">Closed June 1</t>
  </si>
  <si>
    <t xml:space="preserve">Sam Torres</t>
  </si>
  <si>
    <t xml:space="preserve">Torres Retail Group</t>
  </si>
  <si>
    <t xml:space="preserve">sam@torresretail.example</t>
  </si>
  <si>
    <t xml:space="preserve">Went with a competitor</t>
  </si>
  <si>
    <t xml:space="preserve">INTERACTION LOG — every touchpoint</t>
  </si>
  <si>
    <t xml:space="preserve">Date</t>
  </si>
  <si>
    <t xml:space="preserve">Lead/Client Name</t>
  </si>
  <si>
    <t xml:space="preserve">Type</t>
  </si>
  <si>
    <t xml:space="preserve">Summary</t>
  </si>
  <si>
    <t xml:space="preserve">Next Step</t>
  </si>
  <si>
    <t xml:space="preserve">Sent formal proposal with pricing</t>
  </si>
  <si>
    <t xml:space="preserve">Await response, follow up June 23</t>
  </si>
  <si>
    <t xml:space="preserve">Call</t>
  </si>
  <si>
    <t xml:space="preserve">Discussed scope and budget</t>
  </si>
  <si>
    <t xml:space="preserve">Send qualified proposal by June 25</t>
  </si>
  <si>
    <t xml:space="preserve">Responded to website inquiry</t>
  </si>
  <si>
    <t xml:space="preserve">First call scheduled June 21</t>
  </si>
  <si>
    <t xml:space="preserve">FOLLOW-UP QUEUE — sort Pipeline by Days Until Follow-Up for this view</t>
  </si>
  <si>
    <t xml:space="preserve">Tip: filter Pipeline to exclude Won/Lost, then sort ascending by Days Until Follow-Up.</t>
  </si>
  <si>
    <t xml:space="preserve">OVERDUE FOLLOW-UPS RIGHT NOW</t>
  </si>
  <si>
    <t xml:space="preserve">Count</t>
  </si>
  <si>
    <t xml:space="preserve">DUE WITHIN 3 DAYS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</si>
  <si>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</si>
  <si>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</si>
  <si>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</si>
  <si>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</si>
  <si>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Draft a follow-up email</t>
  </si>
  <si>
    <t xml:space="preserve">Write a brief, warm follow-up email to [LEAD NAME] at [COMPANY], who I last spoke with on [DATE] about [TOPIC/SUMMARY]. They're currently at the [STAGE] stage. Keep it low-pressure but with a clear next step.</t>
  </si>
  <si>
    <t xml:space="preserve">Qualify a new lead</t>
  </si>
  <si>
    <t xml:space="preserve">I just had a first conversation with [LEAD NAME] from [COMPANY]. Here's what they said: [SUMMARY]. Help me think through whether this is a qualified lead — budget, authority, need, timeline — and what questions I should ask next to find out what I don't yet know.</t>
  </si>
  <si>
    <t xml:space="preserve">Write a proposal outline</t>
  </si>
  <si>
    <t xml:space="preserve">I'm preparing a proposal for [LEAD NAME] at [COMPANY] for [SERVICE/PRODUCT], roughly $[DEAL VALUE]. Their stated need is [NEED]. Draft an outline for the proposal — sections and what each should cover, not full prose.</t>
  </si>
  <si>
    <t xml:space="preserve">Analyze why a deal was lost</t>
  </si>
  <si>
    <t xml:space="preserve">I lost a deal with [LEAD NAME] at [COMPANY]. Here's what I know about why: [REASON IF KNOWN]. Ask me questions to help identify what, if anything, I could do differently with similar future leads.</t>
  </si>
  <si>
    <t xml:space="preserve">Identify stale leads worth reviving</t>
  </si>
  <si>
    <t xml:space="preserve">Here are leads with no recent activity: [PASTE FROM PIPELINE, leads with old Next Follow-Up dates]. Help me think through which of these might be worth a re-engagement attempt versus which are genuinely dead and should be marked Lost to keep my pipeline accurate.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</si>
</sst>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\$#,##0"/>
    <numFmt numFmtId="167" formatCode="0%"/>
    <numFmt numFmtId="168" formatCode="yyyy\-mm\-dd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1493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6"/>
      <color rgb="FFFF1493"/>
      <name val="Arial"/>
      <family val="0"/>
      <charset val="1"/>
    </font>
    <font>
      <b val="true"/>
      <sz val="1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  <fill>
      <patternFill patternType="solid">
        <fgColor rgb="FFFF1493"/>
        <bgColor rgb="FFFF00FF"/>
      </patternFill>
    </fill>
    <fill>
      <patternFill patternType="solid">
        <fgColor rgb="FFFFD7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>
          <bgColor rgb="FFC6EFCE"/>
        </patternFill>
      </fill>
    </dxf>
    <dxf>
      <fill>
        <patternFill>
          <bgColor rgb="FFE5E5E5"/>
        </patternFill>
      </fill>
    </dxf>
    <dxf>
      <fill>
        <patternFill>
          <bgColor rgb="FFD9D2E9"/>
        </patternFill>
      </fill>
    </dxf>
    <dxf>
      <fill>
        <patternFill>
          <bgColor rgb="FFFFEB9C"/>
        </patternFill>
      </fill>
    </dxf>
    <dxf>
      <fill>
        <patternFill>
          <bgColor rgb="FFDDEBF7"/>
        </patternFill>
      </fill>
    </dxf>
    <dxf>
      <fill>
        <patternFill>
          <bgColor rgb="FFFFFFFF"/>
        </patternFill>
      </fill>
    </dxf>
    <dxf>
      <font>
        <b val="1"/>
        <color rgb="FFCC0000"/>
      </font>
      <fill>
        <patternFill>
          <bgColor rgb="FFFFC7CE"/>
        </patternFill>
      </fill>
    </dxf>
  </dxfs>
  <colors>
    <indexedColors>
      <rgbColor rgb="FF000000"/>
      <rgbColor rgb="FFFFFFFF"/>
      <rgbColor rgb="FFCC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DDEBF7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5E5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D7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COUNTIF(Pipeline!D4:D50,"New")</f>
        <v>0</v>
      </c>
    </row>
    <row r="5" customFormat="false" ht="15" hidden="false" customHeight="false" outlineLevel="0" collapsed="false">
      <c r="A5" s="4" t="s">
        <v>36</v>
      </c>
      <c r="B5" s="7" t="n">
        <f aca="false">COUNTIF(Pipeline!D4:D50,"Contacted")</f>
        <v>1</v>
      </c>
    </row>
    <row r="6" customFormat="false" ht="15" hidden="false" customHeight="false" outlineLevel="0" collapsed="false">
      <c r="A6" s="4" t="s">
        <v>37</v>
      </c>
      <c r="B6" s="7" t="n">
        <f aca="false">COUNTIF(Pipeline!D4:D50,"Qualified")</f>
        <v>1</v>
      </c>
    </row>
    <row r="7" customFormat="false" ht="15" hidden="false" customHeight="false" outlineLevel="0" collapsed="false">
      <c r="A7" s="4" t="s">
        <v>38</v>
      </c>
      <c r="B7" s="7" t="n">
        <f aca="false">COUNTIF(Pipeline!D4:D50,"Proposal")</f>
        <v>1</v>
      </c>
    </row>
    <row r="8" customFormat="false" ht="15" hidden="false" customHeight="false" outlineLevel="0" collapsed="false">
      <c r="A8" s="4" t="s">
        <v>39</v>
      </c>
      <c r="B8" s="7" t="n">
        <f aca="false">COUNTIF(Pipeline!D4:D50,"Won")</f>
        <v>1</v>
      </c>
    </row>
    <row r="9" customFormat="false" ht="15" hidden="false" customHeight="false" outlineLevel="0" collapsed="false">
      <c r="A9" s="4" t="s">
        <v>40</v>
      </c>
      <c r="B9" s="7" t="n">
        <f aca="false">COUNTIF(Pipeline!D4:D50,"Lost")</f>
        <v>1</v>
      </c>
    </row>
    <row r="11" customFormat="false" ht="16.15" hidden="false" customHeight="false" outlineLevel="0" collapsed="false">
      <c r="A11" s="6" t="s">
        <v>41</v>
      </c>
      <c r="B11" s="6"/>
      <c r="C11" s="6"/>
      <c r="D11" s="6"/>
    </row>
    <row r="12" customFormat="false" ht="15" hidden="false" customHeight="false" outlineLevel="0" collapsed="false">
      <c r="A12" s="4" t="s">
        <v>42</v>
      </c>
      <c r="B12" s="8" t="n">
        <f aca="false">SUMIFS(Pipeline!E4:E50,Pipeline!D4:D50,"&lt;&gt;Won",Pipeline!D4:D50,"&lt;&gt;Lost",Pipeline!D4:D50,"&lt;&gt;")</f>
        <v>12700</v>
      </c>
    </row>
    <row r="13" customFormat="false" ht="15" hidden="false" customHeight="false" outlineLevel="0" collapsed="false">
      <c r="A13" s="4" t="s">
        <v>43</v>
      </c>
      <c r="B13" s="8" t="n">
        <f aca="false">SUMIF(Pipeline!D4:D50,"Won",Pipeline!E4:E50)</f>
        <v>12000</v>
      </c>
    </row>
    <row r="14" customFormat="false" ht="15" hidden="false" customHeight="false" outlineLevel="0" collapsed="false">
      <c r="A14" s="4" t="s">
        <v>44</v>
      </c>
      <c r="B14" s="9" t="n">
        <f aca="false">IFERROR(COUNTIF(Pipeline!D4:D50,"Won")/(COUNTIF(Pipeline!D4:D50,"Won")+COUNTIF(Pipeline!D4:D50,"Lost")),"")</f>
        <v>0.5</v>
      </c>
    </row>
    <row r="16" customFormat="false" ht="16.15" hidden="false" customHeight="false" outlineLevel="0" collapsed="false">
      <c r="A16" s="6" t="s">
        <v>45</v>
      </c>
      <c r="B16" s="6"/>
      <c r="C16" s="6"/>
      <c r="D16" s="6"/>
    </row>
    <row r="17" customFormat="false" ht="15" hidden="false" customHeight="false" outlineLevel="0" collapsed="false">
      <c r="A17" s="4" t="s">
        <v>46</v>
      </c>
      <c r="B17" s="10" t="n">
        <f aca="false">'Follow-Up Queue'!B5</f>
        <v>0</v>
      </c>
    </row>
    <row r="18" customFormat="false" ht="15" hidden="false" customHeight="false" outlineLevel="0" collapsed="false">
      <c r="A18" s="4" t="s">
        <v>47</v>
      </c>
      <c r="B18" s="7" t="n">
        <f aca="false">'Follow-Up Queue'!B8</f>
        <v>2</v>
      </c>
    </row>
  </sheetData>
  <mergeCells count="4">
    <mergeCell ref="A1:D1"/>
    <mergeCell ref="A3:D3"/>
    <mergeCell ref="A11:D11"/>
    <mergeCell ref="A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2"/>
    <col collapsed="false" customWidth="true" hidden="false" outlineLevel="0" max="3" min="3" style="0" width="28"/>
    <col collapsed="false" customWidth="true" hidden="false" outlineLevel="0" max="5" min="4" style="0" width="13"/>
    <col collapsed="false" customWidth="true" hidden="false" outlineLevel="0" max="7" min="6" style="0" width="16"/>
    <col collapsed="false" customWidth="true" hidden="false" outlineLevel="0" max="8" min="8" style="0" width="13"/>
    <col collapsed="false" customWidth="true" hidden="false" outlineLevel="0" max="9" min="9" style="0" width="12"/>
    <col collapsed="false" customWidth="true" hidden="false" outlineLevel="0" max="10" min="10" style="0" width="30"/>
  </cols>
  <sheetData>
    <row r="1" customFormat="false" ht="24.45" hidden="false" customHeight="false" outlineLevel="0" collapsed="false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</row>
    <row r="3" customFormat="false" ht="26.85" hidden="false" customHeight="false" outlineLevel="0" collapsed="false">
      <c r="A3" s="12" t="s">
        <v>49</v>
      </c>
      <c r="B3" s="12" t="s">
        <v>50</v>
      </c>
      <c r="C3" s="12" t="s">
        <v>51</v>
      </c>
      <c r="D3" s="12" t="s">
        <v>52</v>
      </c>
      <c r="E3" s="12" t="s">
        <v>53</v>
      </c>
      <c r="F3" s="12" t="s">
        <v>54</v>
      </c>
      <c r="G3" s="12" t="s">
        <v>55</v>
      </c>
      <c r="H3" s="12" t="s">
        <v>56</v>
      </c>
      <c r="I3" s="12" t="s">
        <v>57</v>
      </c>
      <c r="J3" s="12" t="s">
        <v>58</v>
      </c>
    </row>
    <row r="4" customFormat="false" ht="15" hidden="false" customHeight="false" outlineLevel="0" collapsed="false">
      <c r="A4" s="13" t="s">
        <v>59</v>
      </c>
      <c r="B4" s="13" t="s">
        <v>60</v>
      </c>
      <c r="C4" s="13" t="s">
        <v>61</v>
      </c>
      <c r="D4" s="14" t="s">
        <v>38</v>
      </c>
      <c r="E4" s="15" t="n">
        <v>8500</v>
      </c>
      <c r="F4" s="13" t="s">
        <v>62</v>
      </c>
      <c r="G4" s="16" t="n">
        <v>46196</v>
      </c>
      <c r="H4" s="17" t="n">
        <f aca="true">IF(G4="","",IF(D4="Won","",IF(D4="Lost","",G4-TODAY())))</f>
        <v>2</v>
      </c>
      <c r="I4" s="13" t="s">
        <v>63</v>
      </c>
      <c r="J4" s="13" t="s">
        <v>64</v>
      </c>
    </row>
    <row r="5" customFormat="false" ht="15" hidden="false" customHeight="false" outlineLevel="0" collapsed="false">
      <c r="A5" s="13" t="s">
        <v>65</v>
      </c>
      <c r="B5" s="13" t="s">
        <v>66</v>
      </c>
      <c r="C5" s="13" t="s">
        <v>67</v>
      </c>
      <c r="D5" s="14" t="s">
        <v>37</v>
      </c>
      <c r="E5" s="15" t="n">
        <v>4200</v>
      </c>
      <c r="F5" s="13" t="s">
        <v>68</v>
      </c>
      <c r="G5" s="16" t="n">
        <v>46198</v>
      </c>
      <c r="H5" s="17" t="n">
        <f aca="true">IF(G5="","",IF(D5="Won","",IF(D5="Lost","",G5-TODAY())))</f>
        <v>4</v>
      </c>
      <c r="I5" s="13" t="s">
        <v>63</v>
      </c>
      <c r="J5" s="13" t="s">
        <v>69</v>
      </c>
    </row>
    <row r="6" customFormat="false" ht="15" hidden="false" customHeight="false" outlineLevel="0" collapsed="false">
      <c r="A6" s="13" t="s">
        <v>70</v>
      </c>
      <c r="B6" s="13" t="s">
        <v>71</v>
      </c>
      <c r="C6" s="13" t="s">
        <v>72</v>
      </c>
      <c r="D6" s="14" t="s">
        <v>36</v>
      </c>
      <c r="E6" s="15" t="n">
        <v>0</v>
      </c>
      <c r="F6" s="13" t="s">
        <v>73</v>
      </c>
      <c r="G6" s="16" t="n">
        <v>46194</v>
      </c>
      <c r="H6" s="17" t="n">
        <f aca="true">IF(G6="","",IF(D6="Won","",IF(D6="Lost","",G6-TODAY())))</f>
        <v>0</v>
      </c>
      <c r="I6" s="13" t="s">
        <v>63</v>
      </c>
      <c r="J6" s="13" t="s">
        <v>74</v>
      </c>
    </row>
    <row r="7" customFormat="false" ht="15" hidden="false" customHeight="false" outlineLevel="0" collapsed="false">
      <c r="A7" s="13" t="s">
        <v>75</v>
      </c>
      <c r="B7" s="13" t="s">
        <v>76</v>
      </c>
      <c r="C7" s="13" t="s">
        <v>77</v>
      </c>
      <c r="D7" s="14" t="s">
        <v>39</v>
      </c>
      <c r="E7" s="15" t="n">
        <v>12000</v>
      </c>
      <c r="F7" s="13" t="s">
        <v>62</v>
      </c>
      <c r="G7" s="16"/>
      <c r="H7" s="17" t="str">
        <f aca="true">IF(G7="","",IF(D7="Won","",IF(D7="Lost","",G7-TODAY())))</f>
        <v/>
      </c>
      <c r="I7" s="13" t="s">
        <v>63</v>
      </c>
      <c r="J7" s="13" t="s">
        <v>78</v>
      </c>
    </row>
    <row r="8" customFormat="false" ht="15" hidden="false" customHeight="false" outlineLevel="0" collapsed="false">
      <c r="A8" s="13" t="s">
        <v>79</v>
      </c>
      <c r="B8" s="13" t="s">
        <v>80</v>
      </c>
      <c r="C8" s="13" t="s">
        <v>81</v>
      </c>
      <c r="D8" s="14" t="s">
        <v>40</v>
      </c>
      <c r="E8" s="15" t="n">
        <v>0</v>
      </c>
      <c r="F8" s="13" t="s">
        <v>68</v>
      </c>
      <c r="G8" s="16"/>
      <c r="H8" s="17" t="str">
        <f aca="true">IF(G8="","",IF(D8="Won","",IF(D8="Lost","",G8-TODAY())))</f>
        <v/>
      </c>
      <c r="I8" s="13" t="s">
        <v>63</v>
      </c>
      <c r="J8" s="13" t="s">
        <v>82</v>
      </c>
    </row>
    <row r="9" customFormat="false" ht="15" hidden="false" customHeight="false" outlineLevel="0" collapsed="false">
      <c r="A9" s="18"/>
      <c r="B9" s="18"/>
      <c r="C9" s="18"/>
      <c r="D9" s="18"/>
      <c r="E9" s="19"/>
      <c r="F9" s="18"/>
      <c r="G9" s="20"/>
      <c r="H9" s="18" t="str">
        <f aca="true">IF(G9="","",IF(D9="Won","",IF(D9="Lost","",G9-TODAY())))</f>
        <v/>
      </c>
      <c r="I9" s="18"/>
      <c r="J9" s="18"/>
    </row>
    <row r="10" customFormat="false" ht="15" hidden="false" customHeight="false" outlineLevel="0" collapsed="false">
      <c r="A10" s="18"/>
      <c r="B10" s="18"/>
      <c r="C10" s="18"/>
      <c r="D10" s="18"/>
      <c r="E10" s="19"/>
      <c r="F10" s="18"/>
      <c r="G10" s="20"/>
      <c r="H10" s="18" t="str">
        <f aca="true">IF(G10="","",IF(D10="Won","",IF(D10="Lost","",G10-TODAY())))</f>
        <v/>
      </c>
      <c r="I10" s="18"/>
      <c r="J10" s="18"/>
    </row>
    <row r="11" customFormat="false" ht="15" hidden="false" customHeight="false" outlineLevel="0" collapsed="false">
      <c r="A11" s="18"/>
      <c r="B11" s="18"/>
      <c r="C11" s="18"/>
      <c r="D11" s="18"/>
      <c r="E11" s="19"/>
      <c r="F11" s="18"/>
      <c r="G11" s="20"/>
      <c r="H11" s="18" t="str">
        <f aca="true">IF(G11="","",IF(D11="Won","",IF(D11="Lost","",G11-TODAY())))</f>
        <v/>
      </c>
      <c r="I11" s="18"/>
      <c r="J11" s="18"/>
    </row>
    <row r="12" customFormat="false" ht="15" hidden="false" customHeight="false" outlineLevel="0" collapsed="false">
      <c r="A12" s="18"/>
      <c r="B12" s="18"/>
      <c r="C12" s="18"/>
      <c r="D12" s="18"/>
      <c r="E12" s="19"/>
      <c r="F12" s="18"/>
      <c r="G12" s="20"/>
      <c r="H12" s="18" t="str">
        <f aca="true">IF(G12="","",IF(D12="Won","",IF(D12="Lost","",G12-TODAY())))</f>
        <v/>
      </c>
      <c r="I12" s="18"/>
      <c r="J12" s="18"/>
    </row>
    <row r="13" customFormat="false" ht="15" hidden="false" customHeight="false" outlineLevel="0" collapsed="false">
      <c r="A13" s="18"/>
      <c r="B13" s="18"/>
      <c r="C13" s="18"/>
      <c r="D13" s="18"/>
      <c r="E13" s="19"/>
      <c r="F13" s="18"/>
      <c r="G13" s="20"/>
      <c r="H13" s="18" t="str">
        <f aca="true">IF(G13="","",IF(D13="Won","",IF(D13="Lost","",G13-TODAY())))</f>
        <v/>
      </c>
      <c r="I13" s="18"/>
      <c r="J13" s="18"/>
    </row>
    <row r="14" customFormat="false" ht="15" hidden="false" customHeight="false" outlineLevel="0" collapsed="false">
      <c r="A14" s="18"/>
      <c r="B14" s="18"/>
      <c r="C14" s="18"/>
      <c r="D14" s="18"/>
      <c r="E14" s="19"/>
      <c r="F14" s="18"/>
      <c r="G14" s="20"/>
      <c r="H14" s="18" t="str">
        <f aca="true">IF(G14="","",IF(D14="Won","",IF(D14="Lost","",G14-TODAY())))</f>
        <v/>
      </c>
      <c r="I14" s="18"/>
      <c r="J14" s="18"/>
    </row>
    <row r="15" customFormat="false" ht="15" hidden="false" customHeight="false" outlineLevel="0" collapsed="false">
      <c r="A15" s="18"/>
      <c r="B15" s="18"/>
      <c r="C15" s="18"/>
      <c r="D15" s="18"/>
      <c r="E15" s="19"/>
      <c r="F15" s="18"/>
      <c r="G15" s="20"/>
      <c r="H15" s="18" t="str">
        <f aca="true">IF(G15="","",IF(D15="Won","",IF(D15="Lost","",G15-TODAY())))</f>
        <v/>
      </c>
      <c r="I15" s="18"/>
      <c r="J15" s="18"/>
    </row>
    <row r="16" customFormat="false" ht="15" hidden="false" customHeight="false" outlineLevel="0" collapsed="false">
      <c r="A16" s="18"/>
      <c r="B16" s="18"/>
      <c r="C16" s="18"/>
      <c r="D16" s="18"/>
      <c r="E16" s="19"/>
      <c r="F16" s="18"/>
      <c r="G16" s="20"/>
      <c r="H16" s="18" t="str">
        <f aca="true">IF(G16="","",IF(D16="Won","",IF(D16="Lost","",G16-TODAY())))</f>
        <v/>
      </c>
      <c r="I16" s="18"/>
      <c r="J16" s="18"/>
    </row>
    <row r="17" customFormat="false" ht="15" hidden="false" customHeight="false" outlineLevel="0" collapsed="false">
      <c r="A17" s="18"/>
      <c r="B17" s="18"/>
      <c r="C17" s="18"/>
      <c r="D17" s="18"/>
      <c r="E17" s="19"/>
      <c r="F17" s="18"/>
      <c r="G17" s="20"/>
      <c r="H17" s="18" t="str">
        <f aca="true">IF(G17="","",IF(D17="Won","",IF(D17="Lost","",G17-TODAY())))</f>
        <v/>
      </c>
      <c r="I17" s="18"/>
      <c r="J17" s="18"/>
    </row>
    <row r="18" customFormat="false" ht="15" hidden="false" customHeight="false" outlineLevel="0" collapsed="false">
      <c r="A18" s="18"/>
      <c r="B18" s="18"/>
      <c r="C18" s="18"/>
      <c r="D18" s="18"/>
      <c r="E18" s="19"/>
      <c r="F18" s="18"/>
      <c r="G18" s="20"/>
      <c r="H18" s="18" t="str">
        <f aca="true">IF(G18="","",IF(D18="Won","",IF(D18="Lost","",G18-TODAY())))</f>
        <v/>
      </c>
      <c r="I18" s="18"/>
      <c r="J18" s="18"/>
    </row>
    <row r="19" customFormat="false" ht="15" hidden="false" customHeight="false" outlineLevel="0" collapsed="false">
      <c r="A19" s="18"/>
      <c r="B19" s="18"/>
      <c r="C19" s="18"/>
      <c r="D19" s="18"/>
      <c r="E19" s="19"/>
      <c r="F19" s="18"/>
      <c r="G19" s="20"/>
      <c r="H19" s="18" t="str">
        <f aca="true">IF(G19="","",IF(D19="Won","",IF(D19="Lost","",G19-TODAY())))</f>
        <v/>
      </c>
      <c r="I19" s="18"/>
      <c r="J19" s="18"/>
    </row>
    <row r="20" customFormat="false" ht="15" hidden="false" customHeight="false" outlineLevel="0" collapsed="false">
      <c r="A20" s="18"/>
      <c r="B20" s="18"/>
      <c r="C20" s="18"/>
      <c r="D20" s="18"/>
      <c r="E20" s="19"/>
      <c r="F20" s="18"/>
      <c r="G20" s="20"/>
      <c r="H20" s="18" t="str">
        <f aca="true">IF(G20="","",IF(D20="Won","",IF(D20="Lost","",G20-TODAY())))</f>
        <v/>
      </c>
      <c r="I20" s="18"/>
      <c r="J20" s="18"/>
    </row>
    <row r="21" customFormat="false" ht="15" hidden="false" customHeight="false" outlineLevel="0" collapsed="false">
      <c r="A21" s="18"/>
      <c r="B21" s="18"/>
      <c r="C21" s="18"/>
      <c r="D21" s="18"/>
      <c r="E21" s="19"/>
      <c r="F21" s="18"/>
      <c r="G21" s="20"/>
      <c r="H21" s="18" t="str">
        <f aca="true">IF(G21="","",IF(D21="Won","",IF(D21="Lost","",G21-TODAY())))</f>
        <v/>
      </c>
      <c r="I21" s="18"/>
      <c r="J21" s="18"/>
    </row>
    <row r="22" customFormat="false" ht="15" hidden="false" customHeight="false" outlineLevel="0" collapsed="false">
      <c r="A22" s="18"/>
      <c r="B22" s="18"/>
      <c r="C22" s="18"/>
      <c r="D22" s="18"/>
      <c r="E22" s="19"/>
      <c r="F22" s="18"/>
      <c r="G22" s="20"/>
      <c r="H22" s="18" t="str">
        <f aca="true">IF(G22="","",IF(D22="Won","",IF(D22="Lost","",G22-TODAY())))</f>
        <v/>
      </c>
      <c r="I22" s="18"/>
      <c r="J22" s="18"/>
    </row>
    <row r="23" customFormat="false" ht="15" hidden="false" customHeight="false" outlineLevel="0" collapsed="false">
      <c r="A23" s="18"/>
      <c r="B23" s="18"/>
      <c r="C23" s="18"/>
      <c r="D23" s="18"/>
      <c r="E23" s="19"/>
      <c r="F23" s="18"/>
      <c r="G23" s="20"/>
      <c r="H23" s="18" t="str">
        <f aca="true">IF(G23="","",IF(D23="Won","",IF(D23="Lost","",G23-TODAY())))</f>
        <v/>
      </c>
      <c r="I23" s="18"/>
      <c r="J23" s="18"/>
    </row>
    <row r="24" customFormat="false" ht="15" hidden="false" customHeight="false" outlineLevel="0" collapsed="false">
      <c r="A24" s="18"/>
      <c r="B24" s="18"/>
      <c r="C24" s="18"/>
      <c r="D24" s="18"/>
      <c r="E24" s="19"/>
      <c r="F24" s="18"/>
      <c r="G24" s="20"/>
      <c r="H24" s="18" t="str">
        <f aca="true">IF(G24="","",IF(D24="Won","",IF(D24="Lost","",G24-TODAY())))</f>
        <v/>
      </c>
      <c r="I24" s="18"/>
      <c r="J24" s="18"/>
    </row>
    <row r="25" customFormat="false" ht="15" hidden="false" customHeight="false" outlineLevel="0" collapsed="false">
      <c r="A25" s="18"/>
      <c r="B25" s="18"/>
      <c r="C25" s="18"/>
      <c r="D25" s="18"/>
      <c r="E25" s="19"/>
      <c r="F25" s="18"/>
      <c r="G25" s="20"/>
      <c r="H25" s="18" t="str">
        <f aca="true">IF(G25="","",IF(D25="Won","",IF(D25="Lost","",G25-TODAY())))</f>
        <v/>
      </c>
      <c r="I25" s="18"/>
      <c r="J25" s="18"/>
    </row>
    <row r="26" customFormat="false" ht="15" hidden="false" customHeight="false" outlineLevel="0" collapsed="false">
      <c r="A26" s="18"/>
      <c r="B26" s="18"/>
      <c r="C26" s="18"/>
      <c r="D26" s="18"/>
      <c r="E26" s="19"/>
      <c r="F26" s="18"/>
      <c r="G26" s="20"/>
      <c r="H26" s="18" t="str">
        <f aca="true">IF(G26="","",IF(D26="Won","",IF(D26="Lost","",G26-TODAY())))</f>
        <v/>
      </c>
      <c r="I26" s="18"/>
      <c r="J26" s="18"/>
    </row>
    <row r="27" customFormat="false" ht="15" hidden="false" customHeight="false" outlineLevel="0" collapsed="false">
      <c r="A27" s="18"/>
      <c r="B27" s="18"/>
      <c r="C27" s="18"/>
      <c r="D27" s="18"/>
      <c r="E27" s="19"/>
      <c r="F27" s="18"/>
      <c r="G27" s="20"/>
      <c r="H27" s="18" t="str">
        <f aca="true">IF(G27="","",IF(D27="Won","",IF(D27="Lost","",G27-TODAY())))</f>
        <v/>
      </c>
      <c r="I27" s="18"/>
      <c r="J27" s="18"/>
    </row>
    <row r="28" customFormat="false" ht="15" hidden="false" customHeight="false" outlineLevel="0" collapsed="false">
      <c r="A28" s="18"/>
      <c r="B28" s="18"/>
      <c r="C28" s="18"/>
      <c r="D28" s="18"/>
      <c r="E28" s="19"/>
      <c r="F28" s="18"/>
      <c r="G28" s="20"/>
      <c r="H28" s="18" t="str">
        <f aca="true">IF(G28="","",IF(D28="Won","",IF(D28="Lost","",G28-TODAY())))</f>
        <v/>
      </c>
      <c r="I28" s="18"/>
      <c r="J28" s="18"/>
    </row>
    <row r="29" customFormat="false" ht="15" hidden="false" customHeight="false" outlineLevel="0" collapsed="false">
      <c r="A29" s="18"/>
      <c r="B29" s="18"/>
      <c r="C29" s="18"/>
      <c r="D29" s="18"/>
      <c r="E29" s="19"/>
      <c r="F29" s="18"/>
      <c r="G29" s="20"/>
      <c r="H29" s="18" t="str">
        <f aca="true">IF(G29="","",IF(D29="Won","",IF(D29="Lost","",G29-TODAY())))</f>
        <v/>
      </c>
      <c r="I29" s="18"/>
      <c r="J29" s="18"/>
    </row>
    <row r="30" customFormat="false" ht="15" hidden="false" customHeight="false" outlineLevel="0" collapsed="false">
      <c r="A30" s="18"/>
      <c r="B30" s="18"/>
      <c r="C30" s="18"/>
      <c r="D30" s="18"/>
      <c r="E30" s="19"/>
      <c r="F30" s="18"/>
      <c r="G30" s="20"/>
      <c r="H30" s="18" t="str">
        <f aca="true">IF(G30="","",IF(D30="Won","",IF(D30="Lost","",G30-TODAY())))</f>
        <v/>
      </c>
      <c r="I30" s="18"/>
      <c r="J30" s="18"/>
    </row>
    <row r="31" customFormat="false" ht="15" hidden="false" customHeight="false" outlineLevel="0" collapsed="false">
      <c r="A31" s="18"/>
      <c r="B31" s="18"/>
      <c r="C31" s="18"/>
      <c r="D31" s="18"/>
      <c r="E31" s="19"/>
      <c r="F31" s="18"/>
      <c r="G31" s="20"/>
      <c r="H31" s="18" t="str">
        <f aca="true">IF(G31="","",IF(D31="Won","",IF(D31="Lost","",G31-TODAY())))</f>
        <v/>
      </c>
      <c r="I31" s="18"/>
      <c r="J31" s="18"/>
    </row>
    <row r="32" customFormat="false" ht="15" hidden="false" customHeight="false" outlineLevel="0" collapsed="false">
      <c r="A32" s="18"/>
      <c r="B32" s="18"/>
      <c r="C32" s="18"/>
      <c r="D32" s="18"/>
      <c r="E32" s="19"/>
      <c r="F32" s="18"/>
      <c r="G32" s="20"/>
      <c r="H32" s="18" t="str">
        <f aca="true">IF(G32="","",IF(D32="Won","",IF(D32="Lost","",G32-TODAY())))</f>
        <v/>
      </c>
      <c r="I32" s="18"/>
      <c r="J32" s="18"/>
    </row>
    <row r="33" customFormat="false" ht="15" hidden="false" customHeight="false" outlineLevel="0" collapsed="false">
      <c r="A33" s="18"/>
      <c r="B33" s="18"/>
      <c r="C33" s="18"/>
      <c r="D33" s="18"/>
      <c r="E33" s="19"/>
      <c r="F33" s="18"/>
      <c r="G33" s="20"/>
      <c r="H33" s="18" t="str">
        <f aca="true">IF(G33="","",IF(D33="Won","",IF(D33="Lost","",G33-TODAY())))</f>
        <v/>
      </c>
      <c r="I33" s="18"/>
      <c r="J33" s="18"/>
    </row>
    <row r="34" customFormat="false" ht="15" hidden="false" customHeight="false" outlineLevel="0" collapsed="false">
      <c r="A34" s="18"/>
      <c r="B34" s="18"/>
      <c r="C34" s="18"/>
      <c r="D34" s="18"/>
      <c r="E34" s="19"/>
      <c r="F34" s="18"/>
      <c r="G34" s="20"/>
      <c r="H34" s="18" t="str">
        <f aca="true">IF(G34="","",IF(D34="Won","",IF(D34="Lost","",G34-TODAY())))</f>
        <v/>
      </c>
      <c r="I34" s="18"/>
      <c r="J34" s="18"/>
    </row>
    <row r="35" customFormat="false" ht="15" hidden="false" customHeight="false" outlineLevel="0" collapsed="false">
      <c r="A35" s="18"/>
      <c r="B35" s="18"/>
      <c r="C35" s="18"/>
      <c r="D35" s="18"/>
      <c r="E35" s="19"/>
      <c r="F35" s="18"/>
      <c r="G35" s="20"/>
      <c r="H35" s="18" t="str">
        <f aca="true">IF(G35="","",IF(D35="Won","",IF(D35="Lost","",G35-TODAY())))</f>
        <v/>
      </c>
      <c r="I35" s="18"/>
      <c r="J35" s="18"/>
    </row>
    <row r="36" customFormat="false" ht="15" hidden="false" customHeight="false" outlineLevel="0" collapsed="false">
      <c r="A36" s="18"/>
      <c r="B36" s="18"/>
      <c r="C36" s="18"/>
      <c r="D36" s="18"/>
      <c r="E36" s="19"/>
      <c r="F36" s="18"/>
      <c r="G36" s="20"/>
      <c r="H36" s="18" t="str">
        <f aca="true">IF(G36="","",IF(D36="Won","",IF(D36="Lost","",G36-TODAY())))</f>
        <v/>
      </c>
      <c r="I36" s="18"/>
      <c r="J36" s="18"/>
    </row>
    <row r="37" customFormat="false" ht="15" hidden="false" customHeight="false" outlineLevel="0" collapsed="false">
      <c r="A37" s="18"/>
      <c r="B37" s="18"/>
      <c r="C37" s="18"/>
      <c r="D37" s="18"/>
      <c r="E37" s="19"/>
      <c r="F37" s="18"/>
      <c r="G37" s="20"/>
      <c r="H37" s="18" t="str">
        <f aca="true">IF(G37="","",IF(D37="Won","",IF(D37="Lost","",G37-TODAY())))</f>
        <v/>
      </c>
      <c r="I37" s="18"/>
      <c r="J37" s="18"/>
    </row>
    <row r="38" customFormat="false" ht="15" hidden="false" customHeight="false" outlineLevel="0" collapsed="false">
      <c r="A38" s="18"/>
      <c r="B38" s="18"/>
      <c r="C38" s="18"/>
      <c r="D38" s="18"/>
      <c r="E38" s="19"/>
      <c r="F38" s="18"/>
      <c r="G38" s="20"/>
      <c r="H38" s="18" t="str">
        <f aca="true">IF(G38="","",IF(D38="Won","",IF(D38="Lost","",G38-TODAY())))</f>
        <v/>
      </c>
      <c r="I38" s="18"/>
      <c r="J38" s="18"/>
    </row>
    <row r="39" customFormat="false" ht="15" hidden="false" customHeight="false" outlineLevel="0" collapsed="false">
      <c r="A39" s="18"/>
      <c r="B39" s="18"/>
      <c r="C39" s="18"/>
      <c r="D39" s="18"/>
      <c r="E39" s="19"/>
      <c r="F39" s="18"/>
      <c r="G39" s="20"/>
      <c r="H39" s="18" t="str">
        <f aca="true">IF(G39="","",IF(D39="Won","",IF(D39="Lost","",G39-TODAY())))</f>
        <v/>
      </c>
      <c r="I39" s="18"/>
      <c r="J39" s="18"/>
    </row>
    <row r="40" customFormat="false" ht="15" hidden="false" customHeight="false" outlineLevel="0" collapsed="false">
      <c r="A40" s="18"/>
      <c r="B40" s="18"/>
      <c r="C40" s="18"/>
      <c r="D40" s="18"/>
      <c r="E40" s="19"/>
      <c r="F40" s="18"/>
      <c r="G40" s="20"/>
      <c r="H40" s="18" t="str">
        <f aca="true">IF(G40="","",IF(D40="Won","",IF(D40="Lost","",G40-TODAY())))</f>
        <v/>
      </c>
      <c r="I40" s="18"/>
      <c r="J40" s="18"/>
    </row>
    <row r="41" customFormat="false" ht="15" hidden="false" customHeight="false" outlineLevel="0" collapsed="false">
      <c r="A41" s="18"/>
      <c r="B41" s="18"/>
      <c r="C41" s="18"/>
      <c r="D41" s="18"/>
      <c r="E41" s="19"/>
      <c r="F41" s="18"/>
      <c r="G41" s="20"/>
      <c r="H41" s="18" t="str">
        <f aca="true">IF(G41="","",IF(D41="Won","",IF(D41="Lost","",G41-TODAY())))</f>
        <v/>
      </c>
      <c r="I41" s="18"/>
      <c r="J41" s="18"/>
    </row>
    <row r="42" customFormat="false" ht="15" hidden="false" customHeight="false" outlineLevel="0" collapsed="false">
      <c r="A42" s="18"/>
      <c r="B42" s="18"/>
      <c r="C42" s="18"/>
      <c r="D42" s="18"/>
      <c r="E42" s="19"/>
      <c r="F42" s="18"/>
      <c r="G42" s="20"/>
      <c r="H42" s="18" t="str">
        <f aca="true">IF(G42="","",IF(D42="Won","",IF(D42="Lost","",G42-TODAY())))</f>
        <v/>
      </c>
      <c r="I42" s="18"/>
      <c r="J42" s="18"/>
    </row>
    <row r="43" customFormat="false" ht="15" hidden="false" customHeight="false" outlineLevel="0" collapsed="false">
      <c r="A43" s="18"/>
      <c r="B43" s="18"/>
      <c r="C43" s="18"/>
      <c r="D43" s="18"/>
      <c r="E43" s="19"/>
      <c r="F43" s="18"/>
      <c r="G43" s="20"/>
      <c r="H43" s="18" t="str">
        <f aca="true">IF(G43="","",IF(D43="Won","",IF(D43="Lost","",G43-TODAY())))</f>
        <v/>
      </c>
      <c r="I43" s="18"/>
      <c r="J43" s="18"/>
    </row>
    <row r="44" customFormat="false" ht="15" hidden="false" customHeight="false" outlineLevel="0" collapsed="false">
      <c r="A44" s="18"/>
      <c r="B44" s="18"/>
      <c r="C44" s="18"/>
      <c r="D44" s="18"/>
      <c r="E44" s="19"/>
      <c r="F44" s="18"/>
      <c r="G44" s="20"/>
      <c r="H44" s="18" t="str">
        <f aca="true">IF(G44="","",IF(D44="Won","",IF(D44="Lost","",G44-TODAY())))</f>
        <v/>
      </c>
      <c r="I44" s="18"/>
      <c r="J44" s="18"/>
    </row>
    <row r="45" customFormat="false" ht="15" hidden="false" customHeight="false" outlineLevel="0" collapsed="false">
      <c r="A45" s="18"/>
      <c r="B45" s="18"/>
      <c r="C45" s="18"/>
      <c r="D45" s="18"/>
      <c r="E45" s="19"/>
      <c r="F45" s="18"/>
      <c r="G45" s="20"/>
      <c r="H45" s="18" t="str">
        <f aca="true">IF(G45="","",IF(D45="Won","",IF(D45="Lost","",G45-TODAY())))</f>
        <v/>
      </c>
      <c r="I45" s="18"/>
      <c r="J45" s="18"/>
    </row>
    <row r="46" customFormat="false" ht="15" hidden="false" customHeight="false" outlineLevel="0" collapsed="false">
      <c r="A46" s="18"/>
      <c r="B46" s="18"/>
      <c r="C46" s="18"/>
      <c r="D46" s="18"/>
      <c r="E46" s="19"/>
      <c r="F46" s="18"/>
      <c r="G46" s="20"/>
      <c r="H46" s="18" t="str">
        <f aca="true">IF(G46="","",IF(D46="Won","",IF(D46="Lost","",G46-TODAY())))</f>
        <v/>
      </c>
      <c r="I46" s="18"/>
      <c r="J46" s="18"/>
    </row>
    <row r="47" customFormat="false" ht="15" hidden="false" customHeight="false" outlineLevel="0" collapsed="false">
      <c r="A47" s="18"/>
      <c r="B47" s="18"/>
      <c r="C47" s="18"/>
      <c r="D47" s="18"/>
      <c r="E47" s="19"/>
      <c r="F47" s="18"/>
      <c r="G47" s="20"/>
      <c r="H47" s="18" t="str">
        <f aca="true">IF(G47="","",IF(D47="Won","",IF(D47="Lost","",G47-TODAY())))</f>
        <v/>
      </c>
      <c r="I47" s="18"/>
      <c r="J47" s="18"/>
    </row>
    <row r="48" customFormat="false" ht="15" hidden="false" customHeight="false" outlineLevel="0" collapsed="false">
      <c r="A48" s="18"/>
      <c r="B48" s="18"/>
      <c r="C48" s="18"/>
      <c r="D48" s="18"/>
      <c r="E48" s="19"/>
      <c r="F48" s="18"/>
      <c r="G48" s="20"/>
      <c r="H48" s="18" t="str">
        <f aca="true">IF(G48="","",IF(D48="Won","",IF(D48="Lost","",G48-TODAY())))</f>
        <v/>
      </c>
      <c r="I48" s="18"/>
      <c r="J48" s="18"/>
    </row>
    <row r="49" customFormat="false" ht="15" hidden="false" customHeight="false" outlineLevel="0" collapsed="false">
      <c r="A49" s="18"/>
      <c r="B49" s="18"/>
      <c r="C49" s="18"/>
      <c r="D49" s="18"/>
      <c r="E49" s="19"/>
      <c r="F49" s="18"/>
      <c r="G49" s="20"/>
      <c r="H49" s="18" t="str">
        <f aca="true">IF(G49="","",IF(D49="Won","",IF(D49="Lost","",G49-TODAY())))</f>
        <v/>
      </c>
      <c r="I49" s="18"/>
      <c r="J49" s="18"/>
    </row>
  </sheetData>
  <mergeCells count="1">
    <mergeCell ref="A1:J1"/>
  </mergeCells>
  <conditionalFormatting sqref="D4:D50">
    <cfRule type="expression" priority="2" aboveAverage="0" equalAverage="0" bottom="0" percent="0" rank="0" text="" dxfId="0">
      <formula>D4="Won"</formula>
    </cfRule>
    <cfRule type="expression" priority="3" aboveAverage="0" equalAverage="0" bottom="0" percent="0" rank="0" text="" dxfId="1">
      <formula>D4="Lost"</formula>
    </cfRule>
    <cfRule type="expression" priority="4" aboveAverage="0" equalAverage="0" bottom="0" percent="0" rank="0" text="" dxfId="2">
      <formula>D4="Proposal"</formula>
    </cfRule>
    <cfRule type="expression" priority="5" aboveAverage="0" equalAverage="0" bottom="0" percent="0" rank="0" text="" dxfId="3">
      <formula>D4="Qualified"</formula>
    </cfRule>
    <cfRule type="expression" priority="6" aboveAverage="0" equalAverage="0" bottom="0" percent="0" rank="0" text="" dxfId="4">
      <formula>D4="Contacted"</formula>
    </cfRule>
    <cfRule type="expression" priority="7" aboveAverage="0" equalAverage="0" bottom="0" percent="0" rank="0" text="" dxfId="5">
      <formula>D4="New"</formula>
    </cfRule>
  </conditionalFormatting>
  <conditionalFormatting sqref="H4:H50">
    <cfRule type="cellIs" priority="8" operator="lessThan" aboveAverage="0" equalAverage="0" bottom="0" percent="0" rank="0" text="" dxfId="6">
      <formula>0</formula>
    </cfRule>
  </conditionalFormatting>
  <dataValidations count="2">
    <dataValidation allowBlank="true" errorStyle="stop" operator="between" showDropDown="false" showErrorMessage="false" showInputMessage="false" sqref="D4:D50" type="list">
      <formula1>"New,Contacted,Qualified,Proposal,Won,Lost"</formula1>
      <formula2>0</formula2>
    </dataValidation>
    <dataValidation allowBlank="true" errorStyle="stop" operator="between" showDropDown="false" showErrorMessage="false" showInputMessage="false" sqref="F4:F50" type="list">
      <formula1>"Referral,Cold Outreach,Website Inquiry,Social Media,Event,Other"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4" min="4" style="0" width="38"/>
    <col collapsed="false" customWidth="true" hidden="false" outlineLevel="0" max="5" min="5" style="0" width="32"/>
  </cols>
  <sheetData>
    <row r="1" customFormat="false" ht="24.45" hidden="false" customHeight="false" outlineLevel="0" collapsed="false">
      <c r="A1" s="11" t="s">
        <v>83</v>
      </c>
      <c r="B1" s="11"/>
      <c r="C1" s="11"/>
      <c r="D1" s="11"/>
      <c r="E1" s="11"/>
    </row>
    <row r="3" customFormat="false" ht="15" hidden="false" customHeight="false" outlineLevel="0" collapsed="false">
      <c r="A3" s="12" t="s">
        <v>84</v>
      </c>
      <c r="B3" s="12" t="s">
        <v>85</v>
      </c>
      <c r="C3" s="12" t="s">
        <v>86</v>
      </c>
      <c r="D3" s="12" t="s">
        <v>87</v>
      </c>
      <c r="E3" s="12" t="s">
        <v>88</v>
      </c>
    </row>
    <row r="4" customFormat="false" ht="15" hidden="false" customHeight="false" outlineLevel="0" collapsed="false">
      <c r="A4" s="16" t="n">
        <v>46191</v>
      </c>
      <c r="B4" s="13" t="s">
        <v>59</v>
      </c>
      <c r="C4" s="13" t="s">
        <v>51</v>
      </c>
      <c r="D4" s="13" t="s">
        <v>89</v>
      </c>
      <c r="E4" s="13" t="s">
        <v>90</v>
      </c>
    </row>
    <row r="5" customFormat="false" ht="15" hidden="false" customHeight="false" outlineLevel="0" collapsed="false">
      <c r="A5" s="16" t="n">
        <v>46188</v>
      </c>
      <c r="B5" s="13" t="s">
        <v>65</v>
      </c>
      <c r="C5" s="13" t="s">
        <v>91</v>
      </c>
      <c r="D5" s="13" t="s">
        <v>92</v>
      </c>
      <c r="E5" s="13" t="s">
        <v>93</v>
      </c>
    </row>
    <row r="6" customFormat="false" ht="15" hidden="false" customHeight="false" outlineLevel="0" collapsed="false">
      <c r="A6" s="16" t="n">
        <v>46192</v>
      </c>
      <c r="B6" s="13" t="s">
        <v>70</v>
      </c>
      <c r="C6" s="13" t="s">
        <v>51</v>
      </c>
      <c r="D6" s="13" t="s">
        <v>94</v>
      </c>
      <c r="E6" s="13" t="s">
        <v>95</v>
      </c>
    </row>
    <row r="7" customFormat="false" ht="15" hidden="false" customHeight="false" outlineLevel="0" collapsed="false">
      <c r="A7" s="20"/>
      <c r="B7" s="18"/>
      <c r="C7" s="18"/>
      <c r="D7" s="18"/>
      <c r="E7" s="18"/>
    </row>
    <row r="8" customFormat="false" ht="15" hidden="false" customHeight="false" outlineLevel="0" collapsed="false">
      <c r="A8" s="20"/>
      <c r="B8" s="18"/>
      <c r="C8" s="18"/>
      <c r="D8" s="18"/>
      <c r="E8" s="18"/>
    </row>
    <row r="9" customFormat="false" ht="15" hidden="false" customHeight="false" outlineLevel="0" collapsed="false">
      <c r="A9" s="20"/>
      <c r="B9" s="18"/>
      <c r="C9" s="18"/>
      <c r="D9" s="18"/>
      <c r="E9" s="18"/>
    </row>
    <row r="10" customFormat="false" ht="15" hidden="false" customHeight="false" outlineLevel="0" collapsed="false">
      <c r="A10" s="20"/>
      <c r="B10" s="18"/>
      <c r="C10" s="18"/>
      <c r="D10" s="18"/>
      <c r="E10" s="18"/>
    </row>
    <row r="11" customFormat="false" ht="15" hidden="false" customHeight="false" outlineLevel="0" collapsed="false">
      <c r="A11" s="20"/>
      <c r="B11" s="18"/>
      <c r="C11" s="18"/>
      <c r="D11" s="18"/>
      <c r="E11" s="18"/>
    </row>
    <row r="12" customFormat="false" ht="15" hidden="false" customHeight="false" outlineLevel="0" collapsed="false">
      <c r="A12" s="20"/>
      <c r="B12" s="18"/>
      <c r="C12" s="18"/>
      <c r="D12" s="18"/>
      <c r="E12" s="18"/>
    </row>
    <row r="13" customFormat="false" ht="15" hidden="false" customHeight="false" outlineLevel="0" collapsed="false">
      <c r="A13" s="20"/>
      <c r="B13" s="18"/>
      <c r="C13" s="18"/>
      <c r="D13" s="18"/>
      <c r="E13" s="18"/>
    </row>
    <row r="14" customFormat="false" ht="15" hidden="false" customHeight="false" outlineLevel="0" collapsed="false">
      <c r="A14" s="20"/>
      <c r="B14" s="18"/>
      <c r="C14" s="18"/>
      <c r="D14" s="18"/>
      <c r="E14" s="18"/>
    </row>
    <row r="15" customFormat="false" ht="15" hidden="false" customHeight="false" outlineLevel="0" collapsed="false">
      <c r="A15" s="20"/>
      <c r="B15" s="18"/>
      <c r="C15" s="18"/>
      <c r="D15" s="18"/>
      <c r="E15" s="18"/>
    </row>
    <row r="16" customFormat="false" ht="15" hidden="false" customHeight="false" outlineLevel="0" collapsed="false">
      <c r="A16" s="20"/>
      <c r="B16" s="18"/>
      <c r="C16" s="18"/>
      <c r="D16" s="18"/>
      <c r="E16" s="18"/>
    </row>
    <row r="17" customFormat="false" ht="15" hidden="false" customHeight="false" outlineLevel="0" collapsed="false">
      <c r="A17" s="20"/>
      <c r="B17" s="18"/>
      <c r="C17" s="18"/>
      <c r="D17" s="18"/>
      <c r="E17" s="18"/>
    </row>
    <row r="18" customFormat="false" ht="15" hidden="false" customHeight="false" outlineLevel="0" collapsed="false">
      <c r="A18" s="20"/>
      <c r="B18" s="18"/>
      <c r="C18" s="18"/>
      <c r="D18" s="18"/>
      <c r="E18" s="18"/>
    </row>
    <row r="19" customFormat="false" ht="15" hidden="false" customHeight="false" outlineLevel="0" collapsed="false">
      <c r="A19" s="20"/>
      <c r="B19" s="18"/>
      <c r="C19" s="18"/>
      <c r="D19" s="18"/>
      <c r="E19" s="18"/>
    </row>
    <row r="20" customFormat="false" ht="15" hidden="false" customHeight="false" outlineLevel="0" collapsed="false">
      <c r="A20" s="20"/>
      <c r="B20" s="18"/>
      <c r="C20" s="18"/>
      <c r="D20" s="18"/>
      <c r="E20" s="18"/>
    </row>
    <row r="21" customFormat="false" ht="15" hidden="false" customHeight="false" outlineLevel="0" collapsed="false">
      <c r="A21" s="20"/>
      <c r="B21" s="18"/>
      <c r="C21" s="18"/>
      <c r="D21" s="18"/>
      <c r="E21" s="18"/>
    </row>
    <row r="22" customFormat="false" ht="15" hidden="false" customHeight="false" outlineLevel="0" collapsed="false">
      <c r="A22" s="20"/>
      <c r="B22" s="18"/>
      <c r="C22" s="18"/>
      <c r="D22" s="18"/>
      <c r="E22" s="18"/>
    </row>
    <row r="23" customFormat="false" ht="15" hidden="false" customHeight="false" outlineLevel="0" collapsed="false">
      <c r="A23" s="20"/>
      <c r="B23" s="18"/>
      <c r="C23" s="18"/>
      <c r="D23" s="18"/>
      <c r="E23" s="18"/>
    </row>
    <row r="24" customFormat="false" ht="15" hidden="false" customHeight="false" outlineLevel="0" collapsed="false">
      <c r="A24" s="20"/>
      <c r="B24" s="18"/>
      <c r="C24" s="18"/>
      <c r="D24" s="18"/>
      <c r="E24" s="18"/>
    </row>
    <row r="25" customFormat="false" ht="15" hidden="false" customHeight="false" outlineLevel="0" collapsed="false">
      <c r="A25" s="20"/>
      <c r="B25" s="18"/>
      <c r="C25" s="18"/>
      <c r="D25" s="18"/>
      <c r="E25" s="18"/>
    </row>
    <row r="26" customFormat="false" ht="15" hidden="false" customHeight="false" outlineLevel="0" collapsed="false">
      <c r="A26" s="20"/>
      <c r="B26" s="18"/>
      <c r="C26" s="18"/>
      <c r="D26" s="18"/>
      <c r="E26" s="18"/>
    </row>
    <row r="27" customFormat="false" ht="15" hidden="false" customHeight="false" outlineLevel="0" collapsed="false">
      <c r="A27" s="20"/>
      <c r="B27" s="18"/>
      <c r="C27" s="18"/>
      <c r="D27" s="18"/>
      <c r="E27" s="18"/>
    </row>
    <row r="28" customFormat="false" ht="15" hidden="false" customHeight="false" outlineLevel="0" collapsed="false">
      <c r="A28" s="20"/>
      <c r="B28" s="18"/>
      <c r="C28" s="18"/>
      <c r="D28" s="18"/>
      <c r="E28" s="18"/>
    </row>
    <row r="29" customFormat="false" ht="15" hidden="false" customHeight="false" outlineLevel="0" collapsed="false">
      <c r="A29" s="20"/>
      <c r="B29" s="18"/>
      <c r="C29" s="18"/>
      <c r="D29" s="18"/>
      <c r="E29" s="18"/>
    </row>
    <row r="30" customFormat="false" ht="15" hidden="false" customHeight="false" outlineLevel="0" collapsed="false">
      <c r="A30" s="20"/>
      <c r="B30" s="18"/>
      <c r="C30" s="18"/>
      <c r="D30" s="18"/>
      <c r="E30" s="18"/>
    </row>
    <row r="31" customFormat="false" ht="15" hidden="false" customHeight="false" outlineLevel="0" collapsed="false">
      <c r="A31" s="20"/>
      <c r="B31" s="18"/>
      <c r="C31" s="18"/>
      <c r="D31" s="18"/>
      <c r="E31" s="18"/>
    </row>
    <row r="32" customFormat="false" ht="15" hidden="false" customHeight="false" outlineLevel="0" collapsed="false">
      <c r="A32" s="20"/>
      <c r="B32" s="18"/>
      <c r="C32" s="18"/>
      <c r="D32" s="18"/>
      <c r="E32" s="18"/>
    </row>
    <row r="33" customFormat="false" ht="15" hidden="false" customHeight="false" outlineLevel="0" collapsed="false">
      <c r="A33" s="20"/>
      <c r="B33" s="18"/>
      <c r="C33" s="18"/>
      <c r="D33" s="18"/>
      <c r="E33" s="18"/>
    </row>
    <row r="34" customFormat="false" ht="15" hidden="false" customHeight="false" outlineLevel="0" collapsed="false">
      <c r="A34" s="20"/>
      <c r="B34" s="18"/>
      <c r="C34" s="18"/>
      <c r="D34" s="18"/>
      <c r="E34" s="18"/>
    </row>
    <row r="35" customFormat="false" ht="15" hidden="false" customHeight="false" outlineLevel="0" collapsed="false">
      <c r="A35" s="20"/>
      <c r="B35" s="18"/>
      <c r="C35" s="18"/>
      <c r="D35" s="18"/>
      <c r="E35" s="18"/>
    </row>
    <row r="36" customFormat="false" ht="15" hidden="false" customHeight="false" outlineLevel="0" collapsed="false">
      <c r="A36" s="20"/>
      <c r="B36" s="18"/>
      <c r="C36" s="18"/>
      <c r="D36" s="18"/>
      <c r="E36" s="18"/>
    </row>
    <row r="37" customFormat="false" ht="15" hidden="false" customHeight="false" outlineLevel="0" collapsed="false">
      <c r="A37" s="20"/>
      <c r="B37" s="18"/>
      <c r="C37" s="18"/>
      <c r="D37" s="18"/>
      <c r="E37" s="18"/>
    </row>
    <row r="38" customFormat="false" ht="15" hidden="false" customHeight="false" outlineLevel="0" collapsed="false">
      <c r="A38" s="20"/>
      <c r="B38" s="18"/>
      <c r="C38" s="18"/>
      <c r="D38" s="18"/>
      <c r="E38" s="18"/>
    </row>
    <row r="39" customFormat="false" ht="15" hidden="false" customHeight="false" outlineLevel="0" collapsed="false">
      <c r="A39" s="20"/>
      <c r="B39" s="18"/>
      <c r="C39" s="18"/>
      <c r="D39" s="18"/>
      <c r="E39" s="18"/>
    </row>
    <row r="40" customFormat="false" ht="15" hidden="false" customHeight="false" outlineLevel="0" collapsed="false">
      <c r="A40" s="20"/>
      <c r="B40" s="18"/>
      <c r="C40" s="18"/>
      <c r="D40" s="18"/>
      <c r="E40" s="18"/>
    </row>
    <row r="41" customFormat="false" ht="15" hidden="false" customHeight="false" outlineLevel="0" collapsed="false">
      <c r="A41" s="20"/>
      <c r="B41" s="18"/>
      <c r="C41" s="18"/>
      <c r="D41" s="18"/>
      <c r="E41" s="18"/>
    </row>
    <row r="42" customFormat="false" ht="15" hidden="false" customHeight="false" outlineLevel="0" collapsed="false">
      <c r="A42" s="20"/>
      <c r="B42" s="18"/>
      <c r="C42" s="18"/>
      <c r="D42" s="18"/>
      <c r="E42" s="18"/>
    </row>
    <row r="43" customFormat="false" ht="15" hidden="false" customHeight="false" outlineLevel="0" collapsed="false">
      <c r="A43" s="20"/>
      <c r="B43" s="18"/>
      <c r="C43" s="18"/>
      <c r="D43" s="18"/>
      <c r="E43" s="18"/>
    </row>
    <row r="44" customFormat="false" ht="15" hidden="false" customHeight="false" outlineLevel="0" collapsed="false">
      <c r="A44" s="20"/>
      <c r="B44" s="18"/>
      <c r="C44" s="18"/>
      <c r="D44" s="18"/>
      <c r="E44" s="18"/>
    </row>
    <row r="45" customFormat="false" ht="15" hidden="false" customHeight="false" outlineLevel="0" collapsed="false">
      <c r="A45" s="20"/>
      <c r="B45" s="18"/>
      <c r="C45" s="18"/>
      <c r="D45" s="18"/>
      <c r="E45" s="18"/>
    </row>
    <row r="46" customFormat="false" ht="15" hidden="false" customHeight="false" outlineLevel="0" collapsed="false">
      <c r="A46" s="20"/>
      <c r="B46" s="18"/>
      <c r="C46" s="18"/>
      <c r="D46" s="18"/>
      <c r="E46" s="18"/>
    </row>
    <row r="47" customFormat="false" ht="15" hidden="false" customHeight="false" outlineLevel="0" collapsed="false">
      <c r="A47" s="20"/>
      <c r="B47" s="18"/>
      <c r="C47" s="18"/>
      <c r="D47" s="18"/>
      <c r="E47" s="18"/>
    </row>
    <row r="48" customFormat="false" ht="15" hidden="false" customHeight="false" outlineLevel="0" collapsed="false">
      <c r="A48" s="20"/>
      <c r="B48" s="18"/>
      <c r="C48" s="18"/>
      <c r="D48" s="18"/>
      <c r="E48" s="18"/>
    </row>
    <row r="49" customFormat="false" ht="15" hidden="false" customHeight="false" outlineLevel="0" collapsed="false">
      <c r="A49" s="20"/>
      <c r="B49" s="18"/>
      <c r="C49" s="18"/>
      <c r="D49" s="18"/>
      <c r="E49" s="18"/>
    </row>
    <row r="50" customFormat="false" ht="15" hidden="false" customHeight="false" outlineLevel="0" collapsed="false">
      <c r="A50" s="20"/>
      <c r="B50" s="18"/>
      <c r="C50" s="18"/>
      <c r="D50" s="18"/>
      <c r="E50" s="18"/>
    </row>
    <row r="51" customFormat="false" ht="15" hidden="false" customHeight="false" outlineLevel="0" collapsed="false">
      <c r="A51" s="20"/>
      <c r="B51" s="18"/>
      <c r="C51" s="18"/>
      <c r="D51" s="18"/>
      <c r="E51" s="18"/>
    </row>
    <row r="52" customFormat="false" ht="15" hidden="false" customHeight="false" outlineLevel="0" collapsed="false">
      <c r="A52" s="20"/>
      <c r="B52" s="18"/>
      <c r="C52" s="18"/>
      <c r="D52" s="18"/>
      <c r="E52" s="18"/>
    </row>
    <row r="53" customFormat="false" ht="15" hidden="false" customHeight="false" outlineLevel="0" collapsed="false">
      <c r="A53" s="20"/>
      <c r="B53" s="18"/>
      <c r="C53" s="18"/>
      <c r="D53" s="18"/>
      <c r="E53" s="18"/>
    </row>
    <row r="54" customFormat="false" ht="15" hidden="false" customHeight="false" outlineLevel="0" collapsed="false">
      <c r="A54" s="20"/>
      <c r="B54" s="18"/>
      <c r="C54" s="18"/>
      <c r="D54" s="18"/>
      <c r="E54" s="18"/>
    </row>
    <row r="55" customFormat="false" ht="15" hidden="false" customHeight="false" outlineLevel="0" collapsed="false">
      <c r="A55" s="20"/>
      <c r="B55" s="18"/>
      <c r="C55" s="18"/>
      <c r="D55" s="18"/>
      <c r="E55" s="18"/>
    </row>
    <row r="56" customFormat="false" ht="15" hidden="false" customHeight="false" outlineLevel="0" collapsed="false">
      <c r="A56" s="20"/>
      <c r="B56" s="18"/>
      <c r="C56" s="18"/>
      <c r="D56" s="18"/>
      <c r="E56" s="18"/>
    </row>
    <row r="57" customFormat="false" ht="15" hidden="false" customHeight="false" outlineLevel="0" collapsed="false">
      <c r="A57" s="20"/>
      <c r="B57" s="18"/>
      <c r="C57" s="18"/>
      <c r="D57" s="18"/>
      <c r="E57" s="18"/>
    </row>
    <row r="58" customFormat="false" ht="15" hidden="false" customHeight="false" outlineLevel="0" collapsed="false">
      <c r="A58" s="20"/>
      <c r="B58" s="18"/>
      <c r="C58" s="18"/>
      <c r="D58" s="18"/>
      <c r="E58" s="18"/>
    </row>
    <row r="59" customFormat="false" ht="15" hidden="false" customHeight="false" outlineLevel="0" collapsed="false">
      <c r="A59" s="20"/>
      <c r="B59" s="18"/>
      <c r="C59" s="18"/>
      <c r="D59" s="18"/>
      <c r="E59" s="18"/>
    </row>
  </sheetData>
  <mergeCells count="1">
    <mergeCell ref="A1:E1"/>
  </mergeCells>
  <dataValidations count="2">
    <dataValidation allowBlank="true" errorStyle="stop" operator="between" showDropDown="false" showErrorMessage="false" showInputMessage="false" sqref="C4:C60" type="list">
      <formula1>"Call,Email,Meeting,Text,Social,Other"</formula1>
      <formula2>0</formula2>
    </dataValidation>
    <dataValidation allowBlank="true" errorStyle="stop" operator="between" showDropDown="false" showErrorMessage="false" showInputMessage="false" sqref="B4:B60" type="list">
      <formula1>Pipeline!$A$4:$A$50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14"/>
  </cols>
  <sheetData>
    <row r="1" customFormat="false" ht="24.45" hidden="false" customHeight="false" outlineLevel="0" collapsed="false">
      <c r="A1" s="11" t="s">
        <v>96</v>
      </c>
      <c r="B1" s="11"/>
      <c r="C1" s="11"/>
      <c r="D1" s="11"/>
    </row>
    <row r="2" customFormat="false" ht="15" hidden="false" customHeight="false" outlineLevel="0" collapsed="false">
      <c r="A2" s="2" t="s">
        <v>97</v>
      </c>
      <c r="B2" s="2"/>
      <c r="C2" s="2"/>
      <c r="D2" s="2"/>
    </row>
    <row r="4" customFormat="false" ht="16.15" hidden="false" customHeight="false" outlineLevel="0" collapsed="false">
      <c r="A4" s="21" t="s">
        <v>98</v>
      </c>
      <c r="B4" s="21"/>
      <c r="C4" s="21"/>
      <c r="D4" s="21"/>
    </row>
    <row r="5" customFormat="false" ht="19.7" hidden="false" customHeight="false" outlineLevel="0" collapsed="false">
      <c r="A5" s="4" t="s">
        <v>99</v>
      </c>
      <c r="B5" s="22" t="n">
        <f aca="false">COUNTIFS(Pipeline!H4:H50,"&lt;0")</f>
        <v>0</v>
      </c>
    </row>
    <row r="7" customFormat="false" ht="16.15" hidden="false" customHeight="false" outlineLevel="0" collapsed="false">
      <c r="A7" s="23" t="s">
        <v>100</v>
      </c>
      <c r="B7" s="23"/>
      <c r="C7" s="23"/>
      <c r="D7" s="23"/>
    </row>
    <row r="8" customFormat="false" ht="19.7" hidden="false" customHeight="false" outlineLevel="0" collapsed="false">
      <c r="A8" s="4" t="s">
        <v>99</v>
      </c>
      <c r="B8" s="24" t="n">
        <f aca="false">COUNTIFS(Pipeline!H4:H50,"&gt;=0",Pipeline!H4:H50,"&lt;=3")</f>
        <v>2</v>
      </c>
    </row>
  </sheetData>
  <mergeCells count="4">
    <mergeCell ref="A1:D1"/>
    <mergeCell ref="A2:D2"/>
    <mergeCell ref="A4:D4"/>
    <mergeCell ref="A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1" t="s">
        <v>101</v>
      </c>
      <c r="B1" s="11"/>
    </row>
    <row r="2" customFormat="false" ht="15" hidden="false" customHeight="false" outlineLevel="0" collapsed="false">
      <c r="A2" s="2" t="s">
        <v>102</v>
      </c>
      <c r="B2" s="2"/>
    </row>
    <row r="4" customFormat="false" ht="15" hidden="false" customHeight="false" outlineLevel="0" collapsed="false">
      <c r="A4" s="12" t="s">
        <v>103</v>
      </c>
      <c r="B4" s="12" t="s">
        <v>104</v>
      </c>
    </row>
    <row r="5" customFormat="false" ht="84.75" hidden="false" customHeight="true" outlineLevel="0" collapsed="false">
      <c r="A5" s="25" t="s">
        <v>105</v>
      </c>
      <c r="B5" s="26" t="s">
        <v>106</v>
      </c>
    </row>
    <row r="6" customFormat="false" ht="84.75" hidden="false" customHeight="true" outlineLevel="0" collapsed="false">
      <c r="A6" s="25" t="s">
        <v>107</v>
      </c>
      <c r="B6" s="26" t="s">
        <v>108</v>
      </c>
    </row>
    <row r="7" customFormat="false" ht="84.75" hidden="false" customHeight="true" outlineLevel="0" collapsed="false">
      <c r="A7" s="25" t="s">
        <v>109</v>
      </c>
      <c r="B7" s="26" t="s">
        <v>110</v>
      </c>
    </row>
    <row r="8" customFormat="false" ht="84.75" hidden="false" customHeight="true" outlineLevel="0" collapsed="false">
      <c r="A8" s="25" t="s">
        <v>111</v>
      </c>
      <c r="B8" s="26" t="s">
        <v>112</v>
      </c>
    </row>
    <row r="9" customFormat="false" ht="84.75" hidden="false" customHeight="true" outlineLevel="0" collapsed="false">
      <c r="A9" s="25" t="s">
        <v>113</v>
      </c>
      <c r="B9" s="26" t="s">
        <v>114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2026-06-21T00:57:41Z</dcterms:created>
  <dc:creator>openpyxl</dc:creator>
  <dc:description/>
  <dc:language>en-US</dc:language>
  <cp:lastModifiedBy/>
  <dcterms:modified xsi:type="dcterms:W3CDTF">2026-06-21T00:57:41Z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